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EVHP" sheetId="1" r:id="rId1"/>
  </sheets>
  <definedNames>
    <definedName name="_xlnm._FilterDatabase" localSheetId="0" hidden="1">EVHP!$A$2:$F$38</definedName>
  </definedNames>
  <calcPr calcId="144525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7" i="1"/>
  <c r="D27" i="1"/>
  <c r="C27" i="1"/>
  <c r="F25" i="1"/>
  <c r="F24" i="1"/>
  <c r="F23" i="1"/>
  <c r="B22" i="1"/>
  <c r="F22" i="1" s="1"/>
  <c r="B20" i="1"/>
  <c r="B38" i="1" s="1"/>
  <c r="F18" i="1"/>
  <c r="F17" i="1"/>
  <c r="E16" i="1"/>
  <c r="E20" i="1" s="1"/>
  <c r="E38" i="1" s="1"/>
  <c r="F14" i="1"/>
  <c r="F13" i="1"/>
  <c r="F12" i="1"/>
  <c r="F11" i="1"/>
  <c r="F10" i="1"/>
  <c r="D9" i="1"/>
  <c r="D20" i="1" s="1"/>
  <c r="D38" i="1" s="1"/>
  <c r="C9" i="1"/>
  <c r="F9" i="1" s="1"/>
  <c r="F7" i="1"/>
  <c r="F6" i="1"/>
  <c r="F5" i="1"/>
  <c r="F4" i="1"/>
  <c r="B4" i="1"/>
  <c r="F38" i="1" l="1"/>
  <c r="F20" i="1"/>
  <c r="F16" i="1"/>
  <c r="C20" i="1"/>
  <c r="C38" i="1" s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<sst xmlns="http://schemas.openxmlformats.org/spreadsheetml/2006/main" count="36" uniqueCount="26">
  <si>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</si>
  <si>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</si>
  <si>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</si>
  <si>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</si>
  <si>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</si>
  <si>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</si>
  <si>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</si>
  <si>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</si>
  <si>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</si>
  <si>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</si>
  <si>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</si>
  <si>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</si>
  <si>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</si>
  <si>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</si>
  <si>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</si>
  <si>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</si>
  <si>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</si>
  <si>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</si>
  <si>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</si>
  <si>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</si>
  <si>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</si>
  <si>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</si>
  <si>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</si>
  <si>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</si>
  <si>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</si>
  <si>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Manuel Doblado, Gto Estado de Variación en la Hacienda Pública
Del 1 de Enero 06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</si>
</sst>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19220339.539999999</v>
      </c>
      <c r="C4" s="16"/>
      <c r="D4" s="16"/>
      <c r="E4" s="16"/>
      <c r="F4" s="15">
        <f>+B4</f>
        <v>19220339.539999999</v>
      </c>
    </row>
    <row r="5" spans="1:6" x14ac:dyDescent="0.2">
      <c r="A5" s="17" t="s">
        <v>0</v>
      </c>
      <c r="B5" s="18">
        <v>16698885.800000001</v>
      </c>
      <c r="C5" s="16"/>
      <c r="D5" s="16"/>
      <c r="E5" s="16"/>
      <c r="F5" s="18">
        <f>+B5</f>
        <v>16698885.800000001</v>
      </c>
    </row>
    <row r="6" spans="1:6" x14ac:dyDescent="0.2">
      <c r="A6" s="17" t="s">
        <v>4</v>
      </c>
      <c r="B6" s="18">
        <v>2521453.7400000002</v>
      </c>
      <c r="C6" s="16"/>
      <c r="D6" s="16"/>
      <c r="E6" s="16"/>
      <c r="F6" s="18">
        <f>+B6</f>
        <v>2521453.7400000002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315999777.86000001</v>
      </c>
      <c r="D9" s="15">
        <f>+D10</f>
        <v>42772042.689999998</v>
      </c>
      <c r="E9" s="16"/>
      <c r="F9" s="15">
        <f>+C9+D9</f>
        <v>358771820.55000001</v>
      </c>
    </row>
    <row r="10" spans="1:6" x14ac:dyDescent="0.2">
      <c r="A10" s="17" t="s">
        <v>7</v>
      </c>
      <c r="B10" s="16"/>
      <c r="C10" s="16"/>
      <c r="D10" s="18">
        <v>42772042.689999998</v>
      </c>
      <c r="E10" s="16"/>
      <c r="F10" s="18">
        <f>+D10</f>
        <v>42772042.689999998</v>
      </c>
    </row>
    <row r="11" spans="1:6" x14ac:dyDescent="0.2">
      <c r="A11" s="17" t="s">
        <v>8</v>
      </c>
      <c r="B11" s="16"/>
      <c r="C11" s="18">
        <v>316371075.86000001</v>
      </c>
      <c r="D11" s="16"/>
      <c r="E11" s="16"/>
      <c r="F11" s="18">
        <f>+C11</f>
        <v>316371075.86000001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-371298</v>
      </c>
      <c r="D13" s="16"/>
      <c r="E13" s="16"/>
      <c r="F13" s="18">
        <f t="shared" si="0"/>
        <v>-371298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19220339.539999999</v>
      </c>
      <c r="C20" s="15">
        <f>+C9</f>
        <v>315999777.86000001</v>
      </c>
      <c r="D20" s="15">
        <f>+D9</f>
        <v>42772042.689999998</v>
      </c>
      <c r="E20" s="15">
        <f>+E16</f>
        <v>0</v>
      </c>
      <c r="F20" s="15">
        <f>+B20+C20+D20+E20</f>
        <v>377992160.09000003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57839180.049999997</v>
      </c>
      <c r="D27" s="15">
        <f>+D28+D29+D30+D31+D32</f>
        <v>-8871413.1699999943</v>
      </c>
      <c r="E27" s="19"/>
      <c r="F27" s="15">
        <f>+C27+D27</f>
        <v>48967766.880000003</v>
      </c>
    </row>
    <row r="28" spans="1:6" x14ac:dyDescent="0.2">
      <c r="A28" s="17" t="s">
        <v>7</v>
      </c>
      <c r="B28" s="16"/>
      <c r="C28" s="16"/>
      <c r="D28" s="18">
        <v>33900629.520000003</v>
      </c>
      <c r="E28" s="16"/>
      <c r="F28" s="18">
        <f>+D28</f>
        <v>33900629.520000003</v>
      </c>
    </row>
    <row r="29" spans="1:6" x14ac:dyDescent="0.2">
      <c r="A29" s="17" t="s">
        <v>8</v>
      </c>
      <c r="B29" s="16"/>
      <c r="C29" s="18">
        <v>57839180.049999997</v>
      </c>
      <c r="D29" s="18">
        <v>-42772042.689999998</v>
      </c>
      <c r="E29" s="16"/>
      <c r="F29" s="18">
        <f>+C29+D29</f>
        <v>15067137.359999999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19220339.539999999</v>
      </c>
      <c r="C38" s="24">
        <f>+C20+C27</f>
        <v>373838957.91000003</v>
      </c>
      <c r="D38" s="24">
        <f>+D20+D27</f>
        <v>33900629.520000003</v>
      </c>
      <c r="E38" s="24">
        <f>+E20+E34</f>
        <v>0</v>
      </c>
      <c r="F38" s="24">
        <f>+B38+C38+D38+E38</f>
        <v>426959926.97000003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2018-01-10T17:39:57Z</cp:lastPrinted>
  <dcterms:created xsi:type="dcterms:W3CDTF">2012-12-11T20:30:33Z</dcterms:created>
  <dcterms:modified xsi:type="dcterms:W3CDTF">2021-08-11T16:50:22Z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